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00" windowHeight="766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Лист1!$A$1:$G$9</definedName>
  </definedNames>
  <calcPr calcId="124519" refMode="R1C1"/>
</workbook>
</file>

<file path=xl/calcChain.xml><?xml version="1.0" encoding="utf-8"?>
<calcChain xmlns="http://schemas.openxmlformats.org/spreadsheetml/2006/main">
  <c r="G8" i="1"/>
  <c r="G7" l="1"/>
  <c r="G9" s="1"/>
  <c r="G5"/>
  <c r="G6"/>
  <c r="G4"/>
  <c r="T8" i="3"/>
  <c r="R17"/>
  <c r="P12"/>
  <c r="N17"/>
  <c r="L11"/>
</calcChain>
</file>

<file path=xl/sharedStrings.xml><?xml version="1.0" encoding="utf-8"?>
<sst xmlns="http://schemas.openxmlformats.org/spreadsheetml/2006/main" count="24" uniqueCount="22">
  <si>
    <t>шт</t>
  </si>
  <si>
    <t>сумма, в тенге</t>
  </si>
  <si>
    <t>Наименование   лота</t>
  </si>
  <si>
    <t>Технические и качественные характеристики закупаемых товаров, технические спецификации</t>
  </si>
  <si>
    <t>Единица измерения</t>
  </si>
  <si>
    <t>кол-во</t>
  </si>
  <si>
    <t xml:space="preserve">цена </t>
  </si>
  <si>
    <t>№ лота</t>
  </si>
  <si>
    <t>ИТОГО:</t>
  </si>
  <si>
    <t>Приложение 3 к тендерной документации №17</t>
  </si>
  <si>
    <t xml:space="preserve">Устройство определения времени активированного свертывания крови </t>
  </si>
  <si>
    <t xml:space="preserve">Тест пробирки </t>
  </si>
  <si>
    <t>уп</t>
  </si>
  <si>
    <t xml:space="preserve">Система  предназначена для профессионального использования путем количественного определения тестов на коагуляцию. 
Цветной ЖК-экран с подсветкой. Возможность сохранения  в памяти результаты тестов пациентов, время, дату, идентификационную информацию, до 1000 тестов.
Возможность распечатывать результаты тестов с помощью дополнительной поддержки внешнего принтера. Результаты испытаний, сохраненные в памяти, могут быть переданы в системы HIS. Габариты и вес: глубина-20 см высота 14 см, ширина-14 см вес 1,6 кг; Количество тестовых каналов-1; Диапазон анализа 1-2500 сек; Диапазон анализа 1-2500 сек.
Температура инкубации 37 + - 1 Время работы при полной зарядке 8 Часов Эффективность (полная зарядка) 12 часов (в режиме ожидания) Электропитание (AC/DC)  INPUT 220 v AC
OUTPUT 18 v DC  Температура рабочей среды. 15°C-30°C
Уровень влажности  %40-%70
</t>
  </si>
  <si>
    <t xml:space="preserve">Электронный контроль качества для </t>
  </si>
  <si>
    <t>В пробирках (для стройства определения времени активированного свертывания крови)   в качестве активатора используется целит (диатомовая земля), используются у пациентов, проходящим процедуры, требующие введения умеренных или высоких концентраций гепарина. Пробирки, содержащие активаторы, такие как целит®, диоксид кремния, каолин и стеклянные частицы, которые активируют свертывание крови. Используемый активатор коагуляции сокращает время, необходимое для образования сгустка. Целит® (диатомовая земля) является стандартным реагентом ACT, используемым для мониторинга гепарина высокого уровня, благодаря своим отличным активирующим свойствам.  Используется 2 мл цельной крови. Тестирование начинается с момента установки пробирки в тестовую лунку Hemonart CompactOne 9. Перед тестированием кровь необходимо смешать с целитом внутри пробирки. Время свертывания крови на контролируется на экране. Пробирки должны храниться при комнатной температуре. В упаковке -100 штук. Не требует специальных условий хранения и транспортировки. Срок годности  картриджей 3 года.</t>
  </si>
  <si>
    <t>Представляет собой пластиковый элемент, состоящий из двух частей, нижняя часть представлена в виде пробирке, которая вставляется в тестовую лунку аппарата , верхняя часть содержит 3-уровневое электронное управление, 100, 300 и 500 сек   Простой в использовании, быстрый и точный. Многоразовый. Для стройства определения времени активированного свертывания крови.</t>
  </si>
  <si>
    <t>Интродьюсер радиальный</t>
  </si>
  <si>
    <t xml:space="preserve">Радиальный интродьюсер для обеспечения доступа в сосуд и эффективных манипуляций инструментов во время процедуры. Интродьюсер имеет силиконовый гемостатический клапан, фиксатор, трехходовой кран, и шовный фланец.  Гемостатический клапан предотвращает обратный ток крови и аспирацию воздуха. Надежный фиксатор предотвращает обратное смещение дилататора через интродьюсер в ходе введения. Трехходовой кран можно использовать для немедленного перехода от капельной инфузии к быстрому экстренному введению лекарственных препаратов или к мониторингу артериального давления. Боковая ветвь изготовлена из прозрачной гибкой трубки для визуализации пузырьков воздуха. Конус канюли интродьюсера минимизирует травму в точке пункции при сосудистом доступе, снижая тем самым дискомфорт для пациента. Интродьюсер длиной 11 см.,23 см.  диаметром от 5 до 7 F по выбору Заказчика. Размер (F) четко указан на втулке сосудистого интродьюсера.
Состав набора:
- 1 шт. интродьюсер (оболочка); 
- 1 шт. дилататор; 
- 1 шт. мини-проводник (длина 45см, диаметр 0,018” - 0,038”); 
- 1 шт. пункционной иглы (18Ga - 21Ga).
Упакован в герметичный пакет из термоформуемой пленки и газопроницаемой бумаги.Остаток этиленоксида после стерилизации не больше 10ug/m. 
Метод стерилизации: Этиленоксидом
</t>
  </si>
  <si>
    <t>Норадреналин 2мг/мл 4мл</t>
  </si>
  <si>
    <t>ампула</t>
  </si>
  <si>
    <t>Норадреналин агетан 2мг/мл 4мл №10, концентрат для приготовления раствора для внутривенного введения.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</si>
</sst>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5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164" fontId="0" fillId="0" borderId="0" xfId="0" applyNumberFormat="1" applyBorder="1"/>
    <xf numFmtId="0" fontId="6" fillId="3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4" fontId="11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4" fontId="0" fillId="0" borderId="0" xfId="0" applyNumberFormat="1"/>
    <xf numFmtId="4" fontId="11" fillId="0" borderId="5" xfId="0" applyNumberFormat="1" applyFont="1" applyBorder="1" applyAlignment="1">
      <alignment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3" fontId="2" fillId="0" borderId="7" xfId="0" applyNumberFormat="1" applyFont="1" applyBorder="1" applyAlignment="1">
      <alignment horizontal="left" vertical="top"/>
    </xf>
    <xf numFmtId="164" fontId="2" fillId="2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164" fontId="2" fillId="2" borderId="9" xfId="0" applyNumberFormat="1" applyFont="1" applyFill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164" fontId="9" fillId="0" borderId="10" xfId="0" applyNumberFormat="1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view="pageBreakPreview" zoomScale="90" zoomScaleSheetLayoutView="90" workbookViewId="0">
      <selection activeCell="N5" sqref="N5"/>
    </sheetView>
  </sheetViews>
  <sheetFormatPr defaultRowHeight="15"/>
  <cols>
    <col min="1" max="1" width="8.85546875" style="1" customWidth="1"/>
    <col min="2" max="2" width="46.42578125" style="1" customWidth="1"/>
    <col min="3" max="3" width="69" style="1" customWidth="1"/>
    <col min="4" max="4" width="12.140625" style="1" customWidth="1"/>
    <col min="5" max="5" width="11.7109375" style="1" customWidth="1"/>
    <col min="6" max="6" width="14" style="1" customWidth="1"/>
    <col min="7" max="7" width="17.140625" style="1" customWidth="1"/>
    <col min="8" max="16384" width="9.140625" style="1"/>
  </cols>
  <sheetData>
    <row r="1" spans="1:9" ht="49.5" customHeight="1">
      <c r="A1" s="44" t="s">
        <v>9</v>
      </c>
      <c r="B1" s="45"/>
      <c r="C1" s="45"/>
      <c r="D1" s="45"/>
      <c r="E1" s="45"/>
      <c r="F1" s="45"/>
      <c r="G1" s="46"/>
    </row>
    <row r="2" spans="1:9" ht="45">
      <c r="A2" s="5" t="s">
        <v>7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1</v>
      </c>
    </row>
    <row r="3" spans="1:9">
      <c r="A3" s="3">
        <v>1</v>
      </c>
      <c r="B3" s="4">
        <v>2</v>
      </c>
      <c r="C3" s="4">
        <v>3</v>
      </c>
      <c r="D3" s="4">
        <v>4</v>
      </c>
      <c r="E3" s="8">
        <v>5</v>
      </c>
      <c r="F3" s="8">
        <v>6</v>
      </c>
      <c r="G3" s="8">
        <v>7</v>
      </c>
    </row>
    <row r="4" spans="1:9" ht="204">
      <c r="A4" s="37">
        <v>1</v>
      </c>
      <c r="B4" s="38" t="s">
        <v>10</v>
      </c>
      <c r="C4" s="38" t="s">
        <v>13</v>
      </c>
      <c r="D4" s="39" t="s">
        <v>0</v>
      </c>
      <c r="E4" s="39">
        <v>1</v>
      </c>
      <c r="F4" s="40">
        <v>3600000</v>
      </c>
      <c r="G4" s="41">
        <f>F4*E4</f>
        <v>3600000</v>
      </c>
      <c r="I4" s="2"/>
    </row>
    <row r="5" spans="1:9" ht="218.25" customHeight="1">
      <c r="A5" s="37">
        <v>2</v>
      </c>
      <c r="B5" s="38" t="s">
        <v>11</v>
      </c>
      <c r="C5" s="38" t="s">
        <v>15</v>
      </c>
      <c r="D5" s="39" t="s">
        <v>12</v>
      </c>
      <c r="E5" s="39">
        <v>3</v>
      </c>
      <c r="F5" s="39">
        <v>180000</v>
      </c>
      <c r="G5" s="41">
        <f t="shared" ref="G5:G6" si="0">F5*E5</f>
        <v>540000</v>
      </c>
      <c r="I5" s="2"/>
    </row>
    <row r="6" spans="1:9" ht="91.5" customHeight="1">
      <c r="A6" s="37">
        <v>3</v>
      </c>
      <c r="B6" s="38" t="s">
        <v>14</v>
      </c>
      <c r="C6" s="42" t="s">
        <v>16</v>
      </c>
      <c r="D6" s="39" t="s">
        <v>0</v>
      </c>
      <c r="E6" s="39">
        <v>1</v>
      </c>
      <c r="F6" s="39">
        <v>420000</v>
      </c>
      <c r="G6" s="41">
        <f t="shared" si="0"/>
        <v>420000</v>
      </c>
    </row>
    <row r="7" spans="1:9" ht="293.25">
      <c r="A7" s="37">
        <v>4</v>
      </c>
      <c r="B7" s="48" t="s">
        <v>17</v>
      </c>
      <c r="C7" s="48" t="s">
        <v>18</v>
      </c>
      <c r="D7" s="49" t="s">
        <v>0</v>
      </c>
      <c r="E7" s="49">
        <v>350</v>
      </c>
      <c r="F7" s="49">
        <v>10300</v>
      </c>
      <c r="G7" s="50">
        <f>E7*F7</f>
        <v>3605000</v>
      </c>
    </row>
    <row r="8" spans="1:9" ht="25.5">
      <c r="A8" s="47">
        <v>5</v>
      </c>
      <c r="B8" s="54" t="s">
        <v>19</v>
      </c>
      <c r="C8" s="55" t="s">
        <v>21</v>
      </c>
      <c r="D8" s="54" t="s">
        <v>20</v>
      </c>
      <c r="E8" s="37">
        <v>800</v>
      </c>
      <c r="F8" s="37">
        <v>2600</v>
      </c>
      <c r="G8" s="56">
        <f>E8*F8</f>
        <v>2080000</v>
      </c>
    </row>
    <row r="9" spans="1:9">
      <c r="A9" s="43"/>
      <c r="B9" s="51"/>
      <c r="C9" s="51"/>
      <c r="D9" s="51"/>
      <c r="E9" s="51"/>
      <c r="F9" s="52" t="s">
        <v>8</v>
      </c>
      <c r="G9" s="53">
        <f>SUM(G4:G8)</f>
        <v>10245000</v>
      </c>
    </row>
  </sheetData>
  <mergeCells count="1">
    <mergeCell ref="A1:G1"/>
  </mergeCells>
  <pageMargins left="0.51181102362204722" right="0.15748031496062992" top="0.74803149606299213" bottom="0.74803149606299213" header="0.35433070866141736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Z58"/>
  <sheetViews>
    <sheetView workbookViewId="0">
      <selection activeCell="P21" sqref="P21"/>
    </sheetView>
  </sheetViews>
  <sheetFormatPr defaultRowHeight="15"/>
  <cols>
    <col min="4" max="4" width="11.85546875" customWidth="1"/>
    <col min="20" max="20" width="12" customWidth="1"/>
    <col min="24" max="24" width="14" customWidth="1"/>
    <col min="25" max="25" width="12.85546875" customWidth="1"/>
  </cols>
  <sheetData>
    <row r="2" spans="1:26">
      <c r="A2" s="9"/>
      <c r="B2" s="9"/>
      <c r="C2" s="9"/>
      <c r="D2" s="9"/>
      <c r="E2" s="9"/>
      <c r="F2" s="9"/>
      <c r="G2" s="9"/>
      <c r="H2" s="9"/>
      <c r="I2" s="10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>
      <c r="A3" s="9"/>
      <c r="B3" s="9"/>
      <c r="C3" s="9"/>
      <c r="D3" s="9"/>
      <c r="E3" s="9"/>
      <c r="F3" s="9"/>
      <c r="G3" s="9"/>
      <c r="H3" s="9"/>
      <c r="I3" s="10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>
      <c r="A4" s="9"/>
      <c r="B4" s="9"/>
      <c r="C4" s="9"/>
      <c r="D4" s="9"/>
      <c r="E4" s="9"/>
      <c r="F4" s="9"/>
      <c r="G4" s="9"/>
      <c r="H4" s="9"/>
      <c r="I4" s="10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>
      <c r="A5" s="9"/>
      <c r="B5" s="9"/>
      <c r="C5" s="9"/>
      <c r="D5" s="9"/>
      <c r="E5" s="9"/>
      <c r="F5" s="9"/>
      <c r="G5" s="9"/>
      <c r="H5" s="9"/>
      <c r="I5" s="10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>
      <c r="A6" s="9"/>
      <c r="B6" s="9"/>
      <c r="C6" s="9"/>
      <c r="D6" s="9"/>
      <c r="E6" s="9"/>
      <c r="F6" s="9"/>
      <c r="G6" s="9"/>
      <c r="H6" s="9"/>
      <c r="I6" s="10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>
      <c r="A7" s="9"/>
      <c r="B7" s="9"/>
      <c r="C7" s="9"/>
      <c r="D7" s="9"/>
      <c r="E7" s="9"/>
      <c r="F7" s="9"/>
      <c r="G7" s="9"/>
      <c r="H7" s="9"/>
      <c r="I7" s="10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>
      <c r="A8" s="9"/>
      <c r="B8" s="9"/>
      <c r="C8" s="9"/>
      <c r="D8" s="9"/>
      <c r="E8" s="9"/>
      <c r="F8" s="9"/>
      <c r="G8" s="9"/>
      <c r="H8" s="9"/>
      <c r="I8" s="10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>
      <c r="A9" s="9"/>
      <c r="B9" s="9"/>
      <c r="C9" s="9"/>
      <c r="D9" s="9"/>
      <c r="E9" s="9"/>
      <c r="F9" s="9"/>
      <c r="G9" s="9"/>
      <c r="H9" s="9"/>
      <c r="I9" s="10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>
      <c r="A10" s="9"/>
      <c r="B10" s="9"/>
      <c r="C10" s="9"/>
      <c r="D10" s="9"/>
      <c r="E10" s="9"/>
      <c r="F10" s="9"/>
      <c r="G10" s="9"/>
      <c r="H10" s="9"/>
      <c r="I10" s="10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>
      <c r="A11" s="9"/>
      <c r="B11" s="9"/>
      <c r="C11" s="9"/>
      <c r="D11" s="9"/>
      <c r="E11" s="9"/>
      <c r="F11" s="9"/>
      <c r="G11" s="9"/>
      <c r="H11" s="9"/>
      <c r="I11" s="10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>
      <c r="A12" s="9"/>
      <c r="B12" s="9"/>
      <c r="C12" s="9"/>
      <c r="D12" s="9"/>
      <c r="E12" s="9"/>
      <c r="F12" s="9"/>
      <c r="G12" s="9"/>
      <c r="H12" s="9"/>
      <c r="I12" s="10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>
      <c r="A13" s="9"/>
      <c r="B13" s="9"/>
      <c r="C13" s="9"/>
      <c r="D13" s="9"/>
      <c r="E13" s="9"/>
      <c r="F13" s="9"/>
      <c r="G13" s="9"/>
      <c r="H13" s="9"/>
      <c r="I13" s="10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>
      <c r="A14" s="9"/>
      <c r="B14" s="9"/>
      <c r="C14" s="9"/>
      <c r="D14" s="9"/>
      <c r="E14" s="9"/>
      <c r="F14" s="9"/>
      <c r="G14" s="9"/>
      <c r="H14" s="9"/>
      <c r="I14" s="1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>
      <c r="A15" s="9"/>
      <c r="B15" s="9"/>
      <c r="C15" s="9"/>
      <c r="D15" s="9"/>
      <c r="E15" s="9"/>
      <c r="F15" s="9"/>
      <c r="G15" s="9"/>
      <c r="H15" s="9"/>
      <c r="I15" s="10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>
      <c r="A16" s="9"/>
      <c r="B16" s="9"/>
      <c r="C16" s="9"/>
      <c r="D16" s="9"/>
      <c r="E16" s="9"/>
      <c r="F16" s="9"/>
      <c r="G16" s="9"/>
      <c r="H16" s="9"/>
      <c r="I16" s="10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>
      <c r="A17" s="9"/>
      <c r="B17" s="9"/>
      <c r="C17" s="9"/>
      <c r="D17" s="9"/>
      <c r="E17" s="9"/>
      <c r="F17" s="9"/>
      <c r="G17" s="9"/>
      <c r="H17" s="9"/>
      <c r="I17" s="10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>
      <c r="A18" s="9"/>
      <c r="B18" s="9"/>
      <c r="C18" s="9"/>
      <c r="D18" s="9"/>
      <c r="E18" s="9"/>
      <c r="F18" s="9"/>
      <c r="G18" s="9"/>
      <c r="H18" s="9"/>
      <c r="I18" s="10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>
      <c r="A19" s="9"/>
      <c r="B19" s="9"/>
      <c r="C19" s="9"/>
      <c r="D19" s="9"/>
      <c r="E19" s="9"/>
      <c r="F19" s="9"/>
      <c r="G19" s="9"/>
      <c r="H19" s="9"/>
      <c r="I19" s="10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9"/>
      <c r="B20" s="9"/>
      <c r="C20" s="9"/>
      <c r="D20" s="9"/>
      <c r="E20" s="9"/>
      <c r="F20" s="9"/>
      <c r="G20" s="9"/>
      <c r="H20" s="9"/>
      <c r="I20" s="10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>
      <c r="A21" s="9"/>
      <c r="B21" s="9"/>
      <c r="C21" s="9"/>
      <c r="D21" s="9"/>
      <c r="E21" s="9"/>
      <c r="F21" s="9"/>
      <c r="G21" s="9"/>
      <c r="H21" s="9"/>
      <c r="I21" s="10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9"/>
      <c r="B22" s="9"/>
      <c r="C22" s="9"/>
      <c r="D22" s="9"/>
      <c r="E22" s="9"/>
      <c r="F22" s="9"/>
      <c r="G22" s="9"/>
      <c r="H22" s="9"/>
      <c r="I22" s="10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>
      <c r="A23" s="9"/>
      <c r="B23" s="9"/>
      <c r="C23" s="9"/>
      <c r="D23" s="9"/>
      <c r="E23" s="9"/>
      <c r="F23" s="9"/>
      <c r="G23" s="9"/>
      <c r="H23" s="9"/>
      <c r="I23" s="10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>
      <c r="A24" s="9"/>
      <c r="B24" s="9"/>
      <c r="C24" s="9"/>
      <c r="D24" s="9"/>
      <c r="E24" s="9"/>
      <c r="F24" s="9"/>
      <c r="G24" s="9"/>
      <c r="H24" s="9"/>
      <c r="I24" s="10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>
      <c r="A25" s="9"/>
      <c r="B25" s="9"/>
      <c r="C25" s="9"/>
      <c r="D25" s="9"/>
      <c r="E25" s="9"/>
      <c r="F25" s="9"/>
      <c r="G25" s="9"/>
      <c r="H25" s="9"/>
      <c r="I25" s="10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>
      <c r="A26" s="9"/>
      <c r="B26" s="9"/>
      <c r="C26" s="11"/>
      <c r="D26" s="12"/>
      <c r="E26" s="9"/>
      <c r="F26" s="9"/>
      <c r="G26" s="9"/>
      <c r="H26" s="9"/>
      <c r="I26" s="10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>
      <c r="A27" s="9"/>
      <c r="B27" s="9"/>
      <c r="C27" s="11"/>
      <c r="D27" s="12"/>
      <c r="E27" s="9"/>
      <c r="F27" s="9"/>
      <c r="G27" s="9"/>
      <c r="H27" s="9"/>
      <c r="I27" s="10"/>
      <c r="J27" s="9"/>
      <c r="K27" s="9"/>
      <c r="L27" s="9"/>
      <c r="M27" s="13"/>
      <c r="N27" s="14"/>
      <c r="O27" s="9"/>
      <c r="P27" s="9"/>
      <c r="Q27" s="9"/>
      <c r="R27" s="15"/>
      <c r="S27" s="16"/>
      <c r="T27" s="17"/>
      <c r="U27" s="9"/>
      <c r="V27" s="9"/>
      <c r="W27" s="18"/>
      <c r="X27" s="17"/>
      <c r="Y27" s="17"/>
      <c r="Z27" s="9"/>
    </row>
    <row r="28" spans="1:26">
      <c r="A28" s="9"/>
      <c r="B28" s="9"/>
      <c r="C28" s="11"/>
      <c r="D28" s="12"/>
      <c r="E28" s="9"/>
      <c r="F28" s="9"/>
      <c r="G28" s="9"/>
      <c r="H28" s="9"/>
      <c r="I28" s="10"/>
      <c r="J28" s="9"/>
      <c r="K28" s="9"/>
      <c r="L28" s="9"/>
      <c r="M28" s="13"/>
      <c r="N28" s="14"/>
      <c r="O28" s="9"/>
      <c r="P28" s="9"/>
      <c r="Q28" s="9"/>
      <c r="R28" s="15"/>
      <c r="S28" s="16"/>
      <c r="T28" s="17"/>
      <c r="U28" s="9"/>
      <c r="V28" s="9"/>
      <c r="W28" s="18"/>
      <c r="X28" s="17"/>
      <c r="Y28" s="17"/>
      <c r="Z28" s="9"/>
    </row>
    <row r="29" spans="1:26">
      <c r="A29" s="9"/>
      <c r="B29" s="9"/>
      <c r="C29" s="11"/>
      <c r="D29" s="12"/>
      <c r="E29" s="9"/>
      <c r="F29" s="9"/>
      <c r="G29" s="9"/>
      <c r="H29" s="9"/>
      <c r="I29" s="10"/>
      <c r="J29" s="9"/>
      <c r="K29" s="9"/>
      <c r="L29" s="9"/>
      <c r="M29" s="14"/>
      <c r="N29" s="13"/>
      <c r="O29" s="9"/>
      <c r="P29" s="9"/>
      <c r="Q29" s="9"/>
      <c r="R29" s="15"/>
      <c r="S29" s="16"/>
      <c r="T29" s="17"/>
      <c r="U29" s="9"/>
      <c r="V29" s="9"/>
      <c r="W29" s="18"/>
      <c r="X29" s="17"/>
      <c r="Y29" s="17"/>
      <c r="Z29" s="9"/>
    </row>
    <row r="30" spans="1:26">
      <c r="A30" s="9"/>
      <c r="B30" s="9"/>
      <c r="C30" s="11"/>
      <c r="D30" s="12"/>
      <c r="E30" s="9"/>
      <c r="F30" s="9"/>
      <c r="G30" s="9"/>
      <c r="H30" s="9"/>
      <c r="I30" s="10"/>
      <c r="J30" s="9"/>
      <c r="K30" s="13"/>
      <c r="L30" s="9"/>
      <c r="M30" s="13"/>
      <c r="N30" s="13"/>
      <c r="O30" s="9"/>
      <c r="P30" s="9"/>
      <c r="Q30" s="9"/>
      <c r="R30" s="15"/>
      <c r="S30" s="16"/>
      <c r="T30" s="17"/>
      <c r="U30" s="9"/>
      <c r="V30" s="9"/>
      <c r="W30" s="18"/>
      <c r="X30" s="17"/>
      <c r="Y30" s="17"/>
      <c r="Z30" s="9"/>
    </row>
    <row r="31" spans="1:26">
      <c r="A31" s="9"/>
      <c r="B31" s="9"/>
      <c r="C31" s="11"/>
      <c r="D31" s="12"/>
      <c r="E31" s="9"/>
      <c r="F31" s="9"/>
      <c r="G31" s="9"/>
      <c r="H31" s="9"/>
      <c r="I31" s="10"/>
      <c r="J31" s="9"/>
      <c r="K31" s="13"/>
      <c r="L31" s="9"/>
      <c r="M31" s="13"/>
      <c r="N31" s="13"/>
      <c r="O31" s="9"/>
      <c r="P31" s="9"/>
      <c r="Q31" s="9"/>
      <c r="R31" s="15"/>
      <c r="S31" s="16"/>
      <c r="T31" s="17"/>
      <c r="U31" s="9"/>
      <c r="V31" s="9"/>
      <c r="W31" s="18"/>
      <c r="X31" s="17"/>
      <c r="Y31" s="17"/>
      <c r="Z31" s="9"/>
    </row>
    <row r="32" spans="1:26">
      <c r="A32" s="9"/>
      <c r="B32" s="9"/>
      <c r="C32" s="11"/>
      <c r="D32" s="12"/>
      <c r="E32" s="9"/>
      <c r="F32" s="9"/>
      <c r="G32" s="9"/>
      <c r="H32" s="9"/>
      <c r="I32" s="10"/>
      <c r="J32" s="9"/>
      <c r="K32" s="13"/>
      <c r="L32" s="9"/>
      <c r="M32" s="13"/>
      <c r="N32" s="13"/>
      <c r="O32" s="9"/>
      <c r="P32" s="9"/>
      <c r="Q32" s="9"/>
      <c r="R32" s="15"/>
      <c r="S32" s="16"/>
      <c r="T32" s="17"/>
      <c r="U32" s="9"/>
      <c r="V32" s="9"/>
      <c r="W32" s="18"/>
      <c r="X32" s="17"/>
      <c r="Y32" s="17"/>
      <c r="Z32" s="9"/>
    </row>
    <row r="33" spans="1:26">
      <c r="A33" s="9"/>
      <c r="B33" s="9"/>
      <c r="C33" s="11"/>
      <c r="D33" s="12"/>
      <c r="E33" s="9"/>
      <c r="F33" s="9"/>
      <c r="G33" s="9"/>
      <c r="H33" s="9"/>
      <c r="I33" s="10"/>
      <c r="J33" s="9"/>
      <c r="K33" s="13"/>
      <c r="L33" s="9"/>
      <c r="M33" s="13"/>
      <c r="N33" s="14"/>
      <c r="O33" s="9"/>
      <c r="P33" s="9"/>
      <c r="Q33" s="9"/>
      <c r="R33" s="15"/>
      <c r="S33" s="16"/>
      <c r="T33" s="17"/>
      <c r="U33" s="9"/>
      <c r="V33" s="9"/>
      <c r="W33" s="18"/>
      <c r="X33" s="17"/>
      <c r="Y33" s="17"/>
      <c r="Z33" s="9"/>
    </row>
    <row r="34" spans="1:26">
      <c r="A34" s="9"/>
      <c r="B34" s="9"/>
      <c r="C34" s="11"/>
      <c r="D34" s="12"/>
      <c r="E34" s="9"/>
      <c r="F34" s="9"/>
      <c r="G34" s="9"/>
      <c r="H34" s="9"/>
      <c r="I34" s="10"/>
      <c r="J34" s="9"/>
      <c r="K34" s="13"/>
      <c r="L34" s="9"/>
      <c r="M34" s="13"/>
      <c r="N34" s="13"/>
      <c r="O34" s="9"/>
      <c r="P34" s="9"/>
      <c r="Q34" s="9"/>
      <c r="R34" s="15"/>
      <c r="S34" s="16"/>
      <c r="T34" s="17"/>
      <c r="U34" s="9"/>
      <c r="V34" s="9"/>
      <c r="W34" s="9"/>
      <c r="X34" s="9"/>
      <c r="Y34" s="19"/>
      <c r="Z34" s="9"/>
    </row>
    <row r="35" spans="1:26">
      <c r="A35" s="9"/>
      <c r="B35" s="9"/>
      <c r="C35" s="11"/>
      <c r="D35" s="12"/>
      <c r="E35" s="9"/>
      <c r="F35" s="9"/>
      <c r="G35" s="9"/>
      <c r="H35" s="9"/>
      <c r="I35" s="10"/>
      <c r="J35" s="9"/>
      <c r="K35" s="13"/>
      <c r="L35" s="9"/>
      <c r="M35" s="20"/>
      <c r="N35" s="21"/>
      <c r="O35" s="9"/>
      <c r="P35" s="9"/>
      <c r="Q35" s="9"/>
      <c r="R35" s="15"/>
      <c r="S35" s="16"/>
      <c r="T35" s="17"/>
      <c r="U35" s="9"/>
      <c r="V35" s="9"/>
      <c r="W35" s="9"/>
      <c r="X35" s="9"/>
      <c r="Y35" s="9"/>
      <c r="Z35" s="9"/>
    </row>
    <row r="36" spans="1:26">
      <c r="A36" s="9"/>
      <c r="B36" s="9"/>
      <c r="C36" s="11"/>
      <c r="D36" s="12"/>
      <c r="E36" s="9"/>
      <c r="F36" s="9"/>
      <c r="G36" s="9"/>
      <c r="H36" s="9"/>
      <c r="I36" s="10"/>
      <c r="J36" s="9"/>
      <c r="K36" s="9"/>
      <c r="L36" s="9"/>
      <c r="M36" s="13"/>
      <c r="N36" s="14"/>
      <c r="O36" s="9"/>
      <c r="P36" s="9"/>
      <c r="Q36" s="9"/>
      <c r="R36" s="15"/>
      <c r="S36" s="16"/>
      <c r="T36" s="17"/>
      <c r="U36" s="9"/>
      <c r="V36" s="9"/>
      <c r="W36" s="9"/>
      <c r="X36" s="9"/>
      <c r="Y36" s="9"/>
      <c r="Z36" s="9"/>
    </row>
    <row r="37" spans="1:26">
      <c r="A37" s="9"/>
      <c r="B37" s="9"/>
      <c r="C37" s="22"/>
      <c r="D37" s="23"/>
      <c r="E37" s="9"/>
      <c r="F37" s="9"/>
      <c r="G37" s="9"/>
      <c r="H37" s="9"/>
      <c r="I37" s="10"/>
      <c r="J37" s="9"/>
      <c r="K37" s="9"/>
      <c r="L37" s="9"/>
      <c r="M37" s="13"/>
      <c r="N37" s="14"/>
      <c r="O37" s="9"/>
      <c r="P37" s="9"/>
      <c r="Q37" s="9"/>
      <c r="R37" s="24"/>
      <c r="S37" s="25"/>
      <c r="T37" s="17"/>
      <c r="U37" s="9"/>
      <c r="V37" s="9"/>
      <c r="W37" s="9"/>
      <c r="X37" s="9"/>
      <c r="Y37" s="9"/>
      <c r="Z37" s="9"/>
    </row>
    <row r="38" spans="1:26">
      <c r="A38" s="9"/>
      <c r="B38" s="9"/>
      <c r="C38" s="9"/>
      <c r="D38" s="9"/>
      <c r="E38" s="9"/>
      <c r="F38" s="9"/>
      <c r="G38" s="9"/>
      <c r="H38" s="9"/>
      <c r="I38" s="10"/>
      <c r="J38" s="9"/>
      <c r="K38" s="9"/>
      <c r="L38" s="9"/>
      <c r="M38" s="13"/>
      <c r="N38" s="14"/>
      <c r="O38" s="9"/>
      <c r="P38" s="9"/>
      <c r="Q38" s="9"/>
      <c r="R38" s="26"/>
      <c r="S38" s="27"/>
      <c r="T38" s="17"/>
      <c r="U38" s="9"/>
      <c r="V38" s="9"/>
      <c r="W38" s="9"/>
      <c r="X38" s="9"/>
      <c r="Y38" s="9"/>
      <c r="Z38" s="9"/>
    </row>
    <row r="39" spans="1:26">
      <c r="A39" s="9"/>
      <c r="B39" s="9"/>
      <c r="C39" s="9"/>
      <c r="D39" s="9"/>
      <c r="E39" s="9"/>
      <c r="F39" s="9"/>
      <c r="G39" s="9"/>
      <c r="H39" s="9"/>
      <c r="I39" s="10"/>
      <c r="J39" s="9"/>
      <c r="K39" s="9"/>
      <c r="L39" s="9"/>
      <c r="M39" s="13"/>
      <c r="N39" s="14"/>
      <c r="O39" s="9"/>
      <c r="P39" s="9"/>
      <c r="Q39" s="9"/>
      <c r="R39" s="9"/>
      <c r="S39" s="9"/>
      <c r="T39" s="19"/>
      <c r="U39" s="9"/>
      <c r="V39" s="9"/>
      <c r="W39" s="9"/>
      <c r="X39" s="9"/>
      <c r="Y39" s="9"/>
      <c r="Z39" s="9"/>
    </row>
    <row r="40" spans="1:26">
      <c r="A40" s="9"/>
      <c r="B40" s="9"/>
      <c r="C40" s="9"/>
      <c r="D40" s="9"/>
      <c r="E40" s="9"/>
      <c r="F40" s="9"/>
      <c r="G40" s="9"/>
      <c r="H40" s="9"/>
      <c r="I40" s="10"/>
      <c r="J40" s="9"/>
      <c r="K40" s="9"/>
      <c r="L40" s="9"/>
      <c r="M40" s="13"/>
      <c r="N40" s="14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>
      <c r="A41" s="9"/>
      <c r="B41" s="9"/>
      <c r="C41" s="9"/>
      <c r="D41" s="9"/>
      <c r="E41" s="9"/>
      <c r="F41" s="9"/>
      <c r="G41" s="9"/>
      <c r="H41" s="9"/>
      <c r="I41" s="10"/>
      <c r="J41" s="9"/>
      <c r="K41" s="9"/>
      <c r="L41" s="9"/>
      <c r="M41" s="13"/>
      <c r="N41" s="14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>
      <c r="A42" s="9"/>
      <c r="B42" s="9"/>
      <c r="C42" s="9"/>
      <c r="D42" s="9"/>
      <c r="E42" s="9"/>
      <c r="F42" s="9"/>
      <c r="G42" s="9"/>
      <c r="H42" s="9"/>
      <c r="I42" s="10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>
      <c r="A43" s="9"/>
      <c r="B43" s="9"/>
      <c r="C43" s="9"/>
      <c r="D43" s="9"/>
      <c r="E43" s="9"/>
      <c r="F43" s="9"/>
      <c r="G43" s="9"/>
      <c r="H43" s="9"/>
      <c r="I43" s="10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>
      <c r="A44" s="9"/>
      <c r="B44" s="9"/>
      <c r="C44" s="9"/>
      <c r="D44" s="9"/>
      <c r="E44" s="9"/>
      <c r="F44" s="9"/>
      <c r="G44" s="9"/>
      <c r="H44" s="9"/>
      <c r="I44" s="10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>
      <c r="A45" s="9"/>
      <c r="B45" s="9"/>
      <c r="C45" s="9"/>
      <c r="D45" s="9"/>
      <c r="E45" s="9"/>
      <c r="F45" s="9"/>
      <c r="G45" s="9"/>
      <c r="H45" s="9"/>
      <c r="I45" s="10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>
      <c r="A46" s="9"/>
      <c r="B46" s="9"/>
      <c r="C46" s="9"/>
      <c r="D46" s="9"/>
      <c r="E46" s="9"/>
      <c r="F46" s="9"/>
      <c r="G46" s="9"/>
      <c r="H46" s="9"/>
      <c r="I46" s="10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>
      <c r="A47" s="9"/>
      <c r="B47" s="9"/>
      <c r="C47" s="9"/>
      <c r="D47" s="9"/>
      <c r="E47" s="9"/>
      <c r="F47" s="9"/>
      <c r="G47" s="9"/>
      <c r="H47" s="9"/>
      <c r="I47" s="10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>
      <c r="A48" s="9"/>
      <c r="B48" s="9"/>
      <c r="C48" s="9"/>
      <c r="D48" s="9"/>
      <c r="E48" s="9"/>
      <c r="F48" s="9"/>
      <c r="G48" s="9"/>
      <c r="H48" s="9"/>
      <c r="I48" s="10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>
      <c r="A49" s="9"/>
      <c r="B49" s="9"/>
      <c r="C49" s="9"/>
      <c r="D49" s="9"/>
      <c r="E49" s="9"/>
      <c r="F49" s="9"/>
      <c r="G49" s="9"/>
      <c r="H49" s="9"/>
      <c r="I49" s="10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>
      <c r="A50" s="9"/>
      <c r="B50" s="9"/>
      <c r="C50" s="9"/>
      <c r="D50" s="9"/>
      <c r="E50" s="9"/>
      <c r="F50" s="9"/>
      <c r="G50" s="9"/>
      <c r="H50" s="9"/>
      <c r="I50" s="10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>
      <c r="A51" s="9"/>
      <c r="B51" s="9"/>
      <c r="C51" s="9"/>
      <c r="D51" s="9"/>
      <c r="E51" s="9"/>
      <c r="F51" s="9"/>
      <c r="G51" s="9"/>
      <c r="H51" s="9"/>
      <c r="I51" s="10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>
      <c r="A52" s="9"/>
      <c r="B52" s="9"/>
      <c r="C52" s="9"/>
      <c r="D52" s="9"/>
      <c r="E52" s="9"/>
      <c r="F52" s="9"/>
      <c r="G52" s="9"/>
      <c r="H52" s="9"/>
      <c r="I52" s="10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>
      <c r="A53" s="9"/>
      <c r="B53" s="9"/>
      <c r="C53" s="9"/>
      <c r="D53" s="9"/>
      <c r="E53" s="9"/>
      <c r="F53" s="9"/>
      <c r="G53" s="9"/>
      <c r="H53" s="9"/>
      <c r="I53" s="10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>
      <c r="A54" s="9"/>
      <c r="B54" s="9"/>
      <c r="C54" s="9"/>
      <c r="D54" s="9"/>
      <c r="E54" s="9"/>
      <c r="F54" s="9"/>
      <c r="G54" s="9"/>
      <c r="H54" s="9"/>
      <c r="I54" s="10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>
      <c r="A55" s="9"/>
      <c r="B55" s="9"/>
      <c r="C55" s="9"/>
      <c r="D55" s="9"/>
      <c r="E55" s="9"/>
      <c r="F55" s="9"/>
      <c r="G55" s="9"/>
      <c r="H55" s="9"/>
      <c r="I55" s="10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>
      <c r="A56" s="9"/>
      <c r="B56" s="9"/>
      <c r="C56" s="9"/>
      <c r="D56" s="9"/>
      <c r="E56" s="9"/>
      <c r="F56" s="9"/>
      <c r="G56" s="9"/>
      <c r="H56" s="9"/>
      <c r="I56" s="10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>
      <c r="A57" s="9"/>
      <c r="B57" s="9"/>
      <c r="C57" s="9"/>
      <c r="D57" s="9"/>
      <c r="E57" s="9"/>
      <c r="F57" s="9"/>
      <c r="G57" s="9"/>
      <c r="H57" s="9"/>
      <c r="I57" s="10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L4:T17"/>
  <sheetViews>
    <sheetView workbookViewId="0">
      <selection activeCell="T5" sqref="T5:T8"/>
    </sheetView>
  </sheetViews>
  <sheetFormatPr defaultRowHeight="15"/>
  <cols>
    <col min="16" max="16" width="15.28515625" customWidth="1"/>
    <col min="18" max="18" width="15.28515625" customWidth="1"/>
  </cols>
  <sheetData>
    <row r="4" spans="12:20" ht="15.75" thickBot="1"/>
    <row r="5" spans="12:20" ht="15.75" thickBot="1">
      <c r="L5" s="28">
        <v>315392</v>
      </c>
      <c r="N5" s="30">
        <v>41550</v>
      </c>
      <c r="P5" s="33">
        <v>3823750</v>
      </c>
      <c r="R5" s="33">
        <v>984000</v>
      </c>
      <c r="T5" s="35">
        <v>68500</v>
      </c>
    </row>
    <row r="6" spans="12:20" ht="15.75" thickBot="1">
      <c r="L6" s="29">
        <v>308000</v>
      </c>
      <c r="N6" s="31">
        <v>18588</v>
      </c>
      <c r="P6" s="34">
        <v>1782500</v>
      </c>
      <c r="R6" s="34">
        <v>59100</v>
      </c>
      <c r="T6" s="36">
        <v>232000</v>
      </c>
    </row>
    <row r="7" spans="12:20" ht="15.75" thickBot="1">
      <c r="L7" s="29">
        <v>187242</v>
      </c>
      <c r="N7" s="31">
        <v>81520</v>
      </c>
      <c r="P7" s="34">
        <v>370000</v>
      </c>
      <c r="R7" s="34">
        <v>85100</v>
      </c>
      <c r="T7" s="36">
        <v>118500</v>
      </c>
    </row>
    <row r="8" spans="12:20" ht="15.75" thickBot="1">
      <c r="L8" s="29">
        <v>145920</v>
      </c>
      <c r="N8" s="31">
        <v>53540</v>
      </c>
      <c r="P8" s="34">
        <v>13800</v>
      </c>
      <c r="R8" s="34">
        <v>85100</v>
      </c>
      <c r="T8">
        <f>SUM(T5:T7)</f>
        <v>419000</v>
      </c>
    </row>
    <row r="9" spans="12:20" ht="15.75" thickBot="1">
      <c r="L9" s="29">
        <v>402936</v>
      </c>
      <c r="N9" s="31">
        <v>58380</v>
      </c>
      <c r="P9" s="34">
        <v>27232</v>
      </c>
      <c r="R9" s="34">
        <v>1240000</v>
      </c>
    </row>
    <row r="10" spans="12:20" ht="15.75" thickBot="1">
      <c r="L10" s="29">
        <v>284620</v>
      </c>
      <c r="N10" s="31">
        <v>555520</v>
      </c>
      <c r="P10" s="34">
        <v>450800</v>
      </c>
      <c r="R10" s="34">
        <v>59100</v>
      </c>
    </row>
    <row r="11" spans="12:20" ht="15.75" thickBot="1">
      <c r="L11">
        <f>SUM(L5:L10)</f>
        <v>1644110</v>
      </c>
      <c r="N11" s="31">
        <v>766360</v>
      </c>
      <c r="P11" s="34">
        <v>95550</v>
      </c>
      <c r="R11" s="34">
        <v>169300</v>
      </c>
    </row>
    <row r="12" spans="12:20" ht="15.75" thickBot="1">
      <c r="N12" s="31">
        <v>32832</v>
      </c>
      <c r="P12" s="32">
        <f>SUM(P5:P11)</f>
        <v>6563632</v>
      </c>
      <c r="R12" s="34">
        <v>89800</v>
      </c>
    </row>
    <row r="13" spans="12:20" ht="15.75" thickBot="1">
      <c r="N13" s="31">
        <v>46460</v>
      </c>
      <c r="R13" s="34">
        <v>878500</v>
      </c>
    </row>
    <row r="14" spans="12:20" ht="15.75" thickBot="1">
      <c r="N14" s="31">
        <v>27452</v>
      </c>
      <c r="R14" s="34">
        <v>368200</v>
      </c>
    </row>
    <row r="15" spans="12:20" ht="15.75" thickBot="1">
      <c r="N15" s="31">
        <v>16844</v>
      </c>
      <c r="R15" s="34">
        <v>887200</v>
      </c>
    </row>
    <row r="16" spans="12:20" ht="15.75" thickBot="1">
      <c r="N16" s="31">
        <v>265540</v>
      </c>
      <c r="R16" s="34">
        <v>30700</v>
      </c>
    </row>
    <row r="17" spans="14:18">
      <c r="N17">
        <f>SUM(N4:N16)</f>
        <v>1964586</v>
      </c>
      <c r="R17" s="32">
        <f>SUM(R5:R16)</f>
        <v>4936100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Юзер</cp:lastModifiedBy>
  <cp:lastPrinted>2024-02-13T02:46:41Z</cp:lastPrinted>
  <dcterms:created xsi:type="dcterms:W3CDTF">2021-01-19T08:42:18Z</dcterms:created>
  <dcterms:modified xsi:type="dcterms:W3CDTF">2024-10-02T04:02:24Z</dcterms:modified>
</cp:coreProperties>
</file>